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/>
  <mc:AlternateContent xmlns:mc="http://schemas.openxmlformats.org/markup-compatibility/2006">
    <mc:Choice Requires="x15">
      <x15ac:absPath xmlns:x15ac="http://schemas.microsoft.com/office/spreadsheetml/2010/11/ac" url="/Users/ml1119/Desktop/"/>
    </mc:Choice>
  </mc:AlternateContent>
  <xr:revisionPtr revIDLastSave="0" documentId="8_{45C95598-CD78-A74C-9E40-2552261EDDEB}" xr6:coauthVersionLast="45" xr6:coauthVersionMax="45" xr10:uidLastSave="{00000000-0000-0000-0000-000000000000}"/>
  <bookViews>
    <workbookView xWindow="0" yWindow="460" windowWidth="28800" windowHeight="12440" xr2:uid="{00000000-000D-0000-FFFF-FFFF00000000}"/>
  </bookViews>
  <sheets>
    <sheet name="PLANEU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2" l="1"/>
  <c r="H30" i="2"/>
  <c r="L26" i="2"/>
  <c r="L23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4" i="2"/>
  <c r="L25" i="2"/>
  <c r="L27" i="2"/>
  <c r="L6" i="2"/>
</calcChain>
</file>

<file path=xl/sharedStrings.xml><?xml version="1.0" encoding="utf-8"?>
<sst xmlns="http://schemas.openxmlformats.org/spreadsheetml/2006/main" count="139" uniqueCount="84">
  <si>
    <t>Immat</t>
  </si>
  <si>
    <t>Propiétaire</t>
  </si>
  <si>
    <t>Terrains</t>
  </si>
  <si>
    <t>SSA</t>
  </si>
  <si>
    <t>Type</t>
  </si>
  <si>
    <t>Année de construction</t>
  </si>
  <si>
    <t>Valeur Achat</t>
  </si>
  <si>
    <t>Valeur revente</t>
  </si>
  <si>
    <t>Décomposition par composant</t>
  </si>
  <si>
    <t>Durée utilité de l'avion</t>
  </si>
  <si>
    <t>Gros entretien / Revision majeur</t>
  </si>
  <si>
    <t xml:space="preserve">Montant </t>
  </si>
  <si>
    <t>Date dernière revison</t>
  </si>
  <si>
    <t>Date prochaine révision</t>
  </si>
  <si>
    <t>Montant stucture</t>
  </si>
  <si>
    <t>Structure de l'avion</t>
  </si>
  <si>
    <t>ACTIF PLANEURS</t>
  </si>
  <si>
    <t>F-CFXS</t>
  </si>
  <si>
    <t>F-CHCB</t>
  </si>
  <si>
    <t>F-CFBT</t>
  </si>
  <si>
    <t>F-CNEG</t>
  </si>
  <si>
    <t>F-CFQO</t>
  </si>
  <si>
    <t>F-CHTQ</t>
  </si>
  <si>
    <t>F-CHUA</t>
  </si>
  <si>
    <t>D-0341
F-CGDF</t>
  </si>
  <si>
    <t>D-3859
F-CIEG</t>
  </si>
  <si>
    <t>F-CCJX</t>
  </si>
  <si>
    <t>F-CHGH</t>
  </si>
  <si>
    <t>D-6052</t>
  </si>
  <si>
    <t>F-CHUE</t>
  </si>
  <si>
    <t>F-CFRU</t>
  </si>
  <si>
    <t>F-CAEU</t>
  </si>
  <si>
    <t>F-CFXV</t>
  </si>
  <si>
    <t>F-CFAU</t>
  </si>
  <si>
    <t>F-CEYN</t>
  </si>
  <si>
    <t>F-CFZX</t>
  </si>
  <si>
    <t>F-CHTA</t>
  </si>
  <si>
    <t>F-CEJK</t>
  </si>
  <si>
    <t xml:space="preserve">F-CGZQ </t>
  </si>
  <si>
    <t>ANEG</t>
  </si>
  <si>
    <t>PEGASE</t>
  </si>
  <si>
    <t>SF25E</t>
  </si>
  <si>
    <t>TWIN ASTIR 1</t>
  </si>
  <si>
    <t>JANUS C</t>
  </si>
  <si>
    <t>DUO DISCUS</t>
  </si>
  <si>
    <t>LS8-18</t>
  </si>
  <si>
    <t xml:space="preserve">ASK21 </t>
  </si>
  <si>
    <t xml:space="preserve">ASK13 </t>
  </si>
  <si>
    <t xml:space="preserve">PEGASE </t>
  </si>
  <si>
    <t>DG500M</t>
  </si>
  <si>
    <t xml:space="preserve">JANUS B </t>
  </si>
  <si>
    <t xml:space="preserve">SF28A </t>
  </si>
  <si>
    <t>LS4</t>
  </si>
  <si>
    <t>ASK13</t>
  </si>
  <si>
    <t>1998</t>
  </si>
  <si>
    <t>2001</t>
  </si>
  <si>
    <t>BOURG EN BRESSE</t>
  </si>
  <si>
    <t>CHARTRES ORLEANS</t>
  </si>
  <si>
    <t>GRENOBLE</t>
  </si>
  <si>
    <t>Ile de France</t>
  </si>
  <si>
    <t>MARSEILLE</t>
  </si>
  <si>
    <t>MULHOUSE</t>
  </si>
  <si>
    <t>NORD PAS DE CALAIS</t>
  </si>
  <si>
    <t>PAYS de SAVOIE</t>
  </si>
  <si>
    <t>TOULOUSE</t>
  </si>
  <si>
    <t>VALENCE</t>
  </si>
  <si>
    <t>Terre des hommes - BOURG EN BRESSE</t>
  </si>
  <si>
    <t>Chartres</t>
  </si>
  <si>
    <t>Orléans St Denis de l'Hôtel</t>
  </si>
  <si>
    <t>Le Versoud</t>
  </si>
  <si>
    <t>Chérence</t>
  </si>
  <si>
    <t>Moret Episy</t>
  </si>
  <si>
    <t>Vinon</t>
  </si>
  <si>
    <t>Colmar</t>
  </si>
  <si>
    <t>Arras - Rolincourt</t>
  </si>
  <si>
    <t>Challes les Eaux</t>
  </si>
  <si>
    <t>Condom</t>
  </si>
  <si>
    <t>Valence / Chabeuil</t>
  </si>
  <si>
    <t>Remorque</t>
  </si>
  <si>
    <t>NC</t>
  </si>
  <si>
    <t>Le versoud</t>
  </si>
  <si>
    <t>N.C.</t>
  </si>
  <si>
    <t>TOTAL</t>
  </si>
  <si>
    <t>F-CJYD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</si>
</sst>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" xfId="0" applyFont="1" applyBorder="1" applyAlignment="1"/>
    <xf numFmtId="0" fontId="0" fillId="0" borderId="22" xfId="0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0" fillId="2" borderId="21" xfId="0" applyFill="1" applyBorder="1"/>
    <xf numFmtId="0" fontId="1" fillId="2" borderId="2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4">
    <cellStyle name="Milliers 2" xfId="3" xr:uid="{00000000-0005-0000-0000-000000000000}"/>
    <cellStyle name="Monétaire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0"/>
  <sheetViews>
    <sheetView tabSelected="1" zoomScaleNormal="100" workbookViewId="0">
      <selection activeCell="B29" sqref="B29"/>
    </sheetView>
  </sheetViews>
  <sheetFormatPr baseColWidth="10" defaultRowHeight="15" x14ac:dyDescent="0.2"/>
  <cols>
    <col min="6" max="6" width="16.83203125" customWidth="1"/>
    <col min="7" max="7" width="12.5" customWidth="1"/>
    <col min="10" max="10" width="2.1640625" customWidth="1"/>
    <col min="12" max="12" width="18.33203125" bestFit="1" customWidth="1"/>
    <col min="13" max="13" width="15.33203125" customWidth="1"/>
    <col min="14" max="14" width="20.5" bestFit="1" customWidth="1"/>
    <col min="15" max="15" width="22.33203125" bestFit="1" customWidth="1"/>
    <col min="16" max="16" width="10.33203125" bestFit="1" customWidth="1"/>
  </cols>
  <sheetData>
    <row r="1" spans="2:16" x14ac:dyDescent="0.2">
      <c r="B1" s="22" t="s">
        <v>16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6" ht="16" thickBo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6" ht="16" thickBot="1" x14ac:dyDescent="0.25">
      <c r="B3" s="25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19" t="s">
        <v>5</v>
      </c>
      <c r="H3" s="31" t="s">
        <v>6</v>
      </c>
      <c r="I3" s="34" t="s">
        <v>7</v>
      </c>
      <c r="J3" s="1"/>
      <c r="K3" s="37" t="s">
        <v>9</v>
      </c>
      <c r="L3" s="42" t="s">
        <v>8</v>
      </c>
      <c r="M3" s="40"/>
      <c r="N3" s="40"/>
      <c r="O3" s="40"/>
      <c r="P3" s="41"/>
    </row>
    <row r="4" spans="2:16" ht="16" thickBot="1" x14ac:dyDescent="0.25">
      <c r="B4" s="26"/>
      <c r="C4" s="29"/>
      <c r="D4" s="29"/>
      <c r="E4" s="29"/>
      <c r="F4" s="29"/>
      <c r="G4" s="20"/>
      <c r="H4" s="32"/>
      <c r="I4" s="35"/>
      <c r="J4" s="2"/>
      <c r="K4" s="38"/>
      <c r="L4" s="4" t="s">
        <v>15</v>
      </c>
      <c r="M4" s="40" t="s">
        <v>10</v>
      </c>
      <c r="N4" s="40"/>
      <c r="O4" s="41"/>
      <c r="P4" s="10"/>
    </row>
    <row r="5" spans="2:16" ht="16" thickBot="1" x14ac:dyDescent="0.25">
      <c r="B5" s="27"/>
      <c r="C5" s="30"/>
      <c r="D5" s="30"/>
      <c r="E5" s="30"/>
      <c r="F5" s="30"/>
      <c r="G5" s="21"/>
      <c r="H5" s="33"/>
      <c r="I5" s="36"/>
      <c r="J5" s="3"/>
      <c r="K5" s="39"/>
      <c r="L5" s="9" t="s">
        <v>14</v>
      </c>
      <c r="M5" s="8" t="s">
        <v>11</v>
      </c>
      <c r="N5" s="7" t="s">
        <v>12</v>
      </c>
      <c r="O5" s="6" t="s">
        <v>13</v>
      </c>
      <c r="P5" s="4" t="s">
        <v>78</v>
      </c>
    </row>
    <row r="6" spans="2:16" ht="65" thickBot="1" x14ac:dyDescent="0.25">
      <c r="B6" s="14" t="s">
        <v>17</v>
      </c>
      <c r="C6" s="5" t="s">
        <v>39</v>
      </c>
      <c r="D6" s="5" t="s">
        <v>66</v>
      </c>
      <c r="E6" s="5" t="s">
        <v>56</v>
      </c>
      <c r="F6" s="5" t="s">
        <v>40</v>
      </c>
      <c r="G6" s="5">
        <v>1984</v>
      </c>
      <c r="H6" s="5">
        <v>39000</v>
      </c>
      <c r="I6" s="5">
        <v>15000</v>
      </c>
      <c r="J6" s="5"/>
      <c r="K6" s="5">
        <v>2000</v>
      </c>
      <c r="L6" s="5">
        <f>I6-P6-0.2*I6</f>
        <v>10500</v>
      </c>
      <c r="M6" s="5"/>
      <c r="N6" s="5"/>
      <c r="O6" s="5"/>
      <c r="P6" s="5">
        <v>1500</v>
      </c>
    </row>
    <row r="7" spans="2:16" ht="65" thickBot="1" x14ac:dyDescent="0.25">
      <c r="B7" s="14" t="s">
        <v>18</v>
      </c>
      <c r="C7" s="5" t="s">
        <v>39</v>
      </c>
      <c r="D7" s="5" t="s">
        <v>66</v>
      </c>
      <c r="E7" s="5" t="s">
        <v>56</v>
      </c>
      <c r="F7" s="5" t="s">
        <v>41</v>
      </c>
      <c r="G7" s="5">
        <v>1979</v>
      </c>
      <c r="H7" s="5">
        <v>48000</v>
      </c>
      <c r="I7" s="5">
        <v>25000</v>
      </c>
      <c r="J7" s="5"/>
      <c r="K7" s="5">
        <v>2002</v>
      </c>
      <c r="L7" s="5">
        <f>I7-0.2*I7</f>
        <v>20000</v>
      </c>
      <c r="M7" s="5"/>
      <c r="N7" s="5"/>
      <c r="O7" s="5"/>
      <c r="P7" s="5" t="s">
        <v>79</v>
      </c>
    </row>
    <row r="8" spans="2:16" ht="33" thickBot="1" x14ac:dyDescent="0.25">
      <c r="B8" s="14" t="s">
        <v>19</v>
      </c>
      <c r="C8" s="5" t="s">
        <v>39</v>
      </c>
      <c r="D8" s="5" t="s">
        <v>67</v>
      </c>
      <c r="E8" s="5" t="s">
        <v>57</v>
      </c>
      <c r="F8" s="5" t="s">
        <v>42</v>
      </c>
      <c r="G8" s="5">
        <v>1978</v>
      </c>
      <c r="H8" s="5">
        <v>53000</v>
      </c>
      <c r="I8" s="5">
        <v>10000</v>
      </c>
      <c r="J8" s="5"/>
      <c r="K8" s="5">
        <v>1989</v>
      </c>
      <c r="L8" s="5">
        <f t="shared" ref="L8:L27" si="0">I8-P8-0.2*I8</f>
        <v>4000</v>
      </c>
      <c r="M8" s="5"/>
      <c r="N8" s="5"/>
      <c r="O8" s="5"/>
      <c r="P8" s="5">
        <v>4000</v>
      </c>
    </row>
    <row r="9" spans="2:16" ht="49" thickBot="1" x14ac:dyDescent="0.25">
      <c r="B9" s="14" t="s">
        <v>20</v>
      </c>
      <c r="C9" s="5" t="s">
        <v>39</v>
      </c>
      <c r="D9" s="5" t="s">
        <v>68</v>
      </c>
      <c r="E9" s="5" t="s">
        <v>57</v>
      </c>
      <c r="F9" s="5" t="s">
        <v>43</v>
      </c>
      <c r="G9" s="5">
        <v>1987</v>
      </c>
      <c r="H9" s="5">
        <v>49000</v>
      </c>
      <c r="I9" s="5">
        <v>40000</v>
      </c>
      <c r="J9" s="5"/>
      <c r="K9" s="5">
        <v>2007</v>
      </c>
      <c r="L9" s="5">
        <f t="shared" si="0"/>
        <v>26000</v>
      </c>
      <c r="M9" s="5"/>
      <c r="N9" s="5"/>
      <c r="O9" s="5"/>
      <c r="P9" s="5">
        <v>6000</v>
      </c>
    </row>
    <row r="10" spans="2:16" ht="17" thickBot="1" x14ac:dyDescent="0.25">
      <c r="B10" s="14" t="s">
        <v>21</v>
      </c>
      <c r="C10" s="5" t="s">
        <v>39</v>
      </c>
      <c r="D10" s="5" t="s">
        <v>69</v>
      </c>
      <c r="E10" s="5" t="s">
        <v>58</v>
      </c>
      <c r="F10" s="5" t="s">
        <v>40</v>
      </c>
      <c r="G10" s="5">
        <v>1983</v>
      </c>
      <c r="H10" s="5">
        <v>30000</v>
      </c>
      <c r="I10" s="5">
        <v>15000</v>
      </c>
      <c r="J10" s="5"/>
      <c r="K10" s="5">
        <v>2004</v>
      </c>
      <c r="L10" s="5">
        <f t="shared" si="0"/>
        <v>9000</v>
      </c>
      <c r="M10" s="5"/>
      <c r="N10" s="5"/>
      <c r="O10" s="5"/>
      <c r="P10" s="5">
        <v>3000</v>
      </c>
    </row>
    <row r="11" spans="2:16" ht="33" thickBot="1" x14ac:dyDescent="0.25">
      <c r="B11" s="14" t="s">
        <v>22</v>
      </c>
      <c r="C11" s="5" t="s">
        <v>39</v>
      </c>
      <c r="D11" s="5" t="s">
        <v>70</v>
      </c>
      <c r="E11" s="5" t="s">
        <v>59</v>
      </c>
      <c r="F11" s="5" t="s">
        <v>44</v>
      </c>
      <c r="G11" s="5">
        <v>2000</v>
      </c>
      <c r="H11" s="5">
        <v>86000</v>
      </c>
      <c r="I11" s="5">
        <v>65000</v>
      </c>
      <c r="J11" s="5"/>
      <c r="K11" s="5">
        <v>2004</v>
      </c>
      <c r="L11" s="5">
        <f t="shared" si="0"/>
        <v>45000</v>
      </c>
      <c r="M11" s="5"/>
      <c r="N11" s="5"/>
      <c r="O11" s="5"/>
      <c r="P11" s="5">
        <v>7000</v>
      </c>
    </row>
    <row r="12" spans="2:16" ht="33" thickBot="1" x14ac:dyDescent="0.25">
      <c r="B12" s="14" t="s">
        <v>23</v>
      </c>
      <c r="C12" s="5" t="s">
        <v>39</v>
      </c>
      <c r="D12" s="5" t="s">
        <v>71</v>
      </c>
      <c r="E12" s="5" t="s">
        <v>59</v>
      </c>
      <c r="F12" s="5" t="s">
        <v>40</v>
      </c>
      <c r="G12" s="5">
        <v>1998</v>
      </c>
      <c r="H12" s="5">
        <v>30000</v>
      </c>
      <c r="I12" s="5">
        <v>15000</v>
      </c>
      <c r="J12" s="5"/>
      <c r="K12" s="5">
        <v>1998</v>
      </c>
      <c r="L12" s="5">
        <f t="shared" si="0"/>
        <v>7000</v>
      </c>
      <c r="M12" s="5"/>
      <c r="N12" s="5"/>
      <c r="O12" s="5"/>
      <c r="P12" s="5">
        <v>5000</v>
      </c>
    </row>
    <row r="13" spans="2:16" ht="33" thickBot="1" x14ac:dyDescent="0.25">
      <c r="B13" s="14" t="s">
        <v>24</v>
      </c>
      <c r="C13" s="5" t="s">
        <v>39</v>
      </c>
      <c r="D13" s="5" t="s">
        <v>71</v>
      </c>
      <c r="E13" s="5" t="s">
        <v>59</v>
      </c>
      <c r="F13" s="5" t="s">
        <v>44</v>
      </c>
      <c r="G13" s="5">
        <v>1995</v>
      </c>
      <c r="H13" s="5">
        <v>92000</v>
      </c>
      <c r="I13" s="5">
        <v>60000</v>
      </c>
      <c r="J13" s="5"/>
      <c r="K13" s="5">
        <v>2010</v>
      </c>
      <c r="L13" s="5">
        <f t="shared" si="0"/>
        <v>41000</v>
      </c>
      <c r="M13" s="5"/>
      <c r="N13" s="5"/>
      <c r="O13" s="5"/>
      <c r="P13" s="5">
        <v>7000</v>
      </c>
    </row>
    <row r="14" spans="2:16" ht="33" thickBot="1" x14ac:dyDescent="0.25">
      <c r="B14" s="14" t="s">
        <v>25</v>
      </c>
      <c r="C14" s="5" t="s">
        <v>39</v>
      </c>
      <c r="D14" s="5" t="s">
        <v>70</v>
      </c>
      <c r="E14" s="5" t="s">
        <v>59</v>
      </c>
      <c r="F14" s="5" t="s">
        <v>45</v>
      </c>
      <c r="G14" s="5" t="s">
        <v>54</v>
      </c>
      <c r="H14" s="5">
        <v>60000</v>
      </c>
      <c r="I14" s="5">
        <v>50000</v>
      </c>
      <c r="J14" s="5"/>
      <c r="K14" s="5">
        <v>2007</v>
      </c>
      <c r="L14" s="5">
        <f t="shared" si="0"/>
        <v>34000</v>
      </c>
      <c r="M14" s="5"/>
      <c r="N14" s="5"/>
      <c r="O14" s="5"/>
      <c r="P14" s="5">
        <v>6000</v>
      </c>
    </row>
    <row r="15" spans="2:16" ht="33" thickBot="1" x14ac:dyDescent="0.25">
      <c r="B15" s="14" t="s">
        <v>26</v>
      </c>
      <c r="C15" s="5" t="s">
        <v>39</v>
      </c>
      <c r="D15" s="5" t="s">
        <v>70</v>
      </c>
      <c r="E15" s="5" t="s">
        <v>59</v>
      </c>
      <c r="F15" s="5" t="s">
        <v>46</v>
      </c>
      <c r="G15" s="5">
        <v>1980</v>
      </c>
      <c r="H15" s="5">
        <v>54800</v>
      </c>
      <c r="I15" s="5">
        <v>30000</v>
      </c>
      <c r="J15" s="5"/>
      <c r="K15" s="5">
        <v>1985</v>
      </c>
      <c r="L15" s="5">
        <f t="shared" si="0"/>
        <v>18000</v>
      </c>
      <c r="M15" s="5"/>
      <c r="N15" s="5"/>
      <c r="O15" s="5"/>
      <c r="P15" s="5">
        <v>6000</v>
      </c>
    </row>
    <row r="16" spans="2:16" ht="17" thickBot="1" x14ac:dyDescent="0.25">
      <c r="B16" s="14" t="s">
        <v>27</v>
      </c>
      <c r="C16" s="5" t="s">
        <v>39</v>
      </c>
      <c r="D16" s="5" t="s">
        <v>72</v>
      </c>
      <c r="E16" s="5" t="s">
        <v>60</v>
      </c>
      <c r="F16" s="5" t="s">
        <v>40</v>
      </c>
      <c r="G16" s="5">
        <v>1995</v>
      </c>
      <c r="H16" s="5">
        <v>30000</v>
      </c>
      <c r="I16" s="5">
        <v>15000</v>
      </c>
      <c r="J16" s="5"/>
      <c r="K16" s="5">
        <v>2003</v>
      </c>
      <c r="L16" s="5">
        <f t="shared" si="0"/>
        <v>9000</v>
      </c>
      <c r="M16" s="5"/>
      <c r="N16" s="5"/>
      <c r="O16" s="5"/>
      <c r="P16" s="5">
        <v>3000</v>
      </c>
    </row>
    <row r="17" spans="2:17" ht="17" thickBot="1" x14ac:dyDescent="0.25">
      <c r="B17" s="14" t="s">
        <v>28</v>
      </c>
      <c r="C17" s="5" t="s">
        <v>39</v>
      </c>
      <c r="D17" s="5" t="s">
        <v>73</v>
      </c>
      <c r="E17" s="5" t="s">
        <v>61</v>
      </c>
      <c r="F17" s="5" t="s">
        <v>47</v>
      </c>
      <c r="G17" s="5">
        <v>1967</v>
      </c>
      <c r="H17" s="5">
        <v>30000</v>
      </c>
      <c r="I17" s="5">
        <v>20000</v>
      </c>
      <c r="J17" s="5"/>
      <c r="K17" s="5">
        <v>1985</v>
      </c>
      <c r="L17" s="5">
        <f t="shared" si="0"/>
        <v>15500</v>
      </c>
      <c r="M17" s="5"/>
      <c r="N17" s="5"/>
      <c r="O17" s="5"/>
      <c r="P17" s="5">
        <v>500</v>
      </c>
    </row>
    <row r="18" spans="2:17" ht="17" thickBot="1" x14ac:dyDescent="0.25">
      <c r="B18" s="14" t="s">
        <v>29</v>
      </c>
      <c r="C18" s="5" t="s">
        <v>39</v>
      </c>
      <c r="D18" s="5" t="s">
        <v>73</v>
      </c>
      <c r="E18" s="5" t="s">
        <v>61</v>
      </c>
      <c r="F18" s="5" t="s">
        <v>40</v>
      </c>
      <c r="G18" s="5">
        <v>1999</v>
      </c>
      <c r="H18" s="5">
        <v>30000</v>
      </c>
      <c r="I18" s="5">
        <v>15000</v>
      </c>
      <c r="J18" s="5"/>
      <c r="K18" s="5">
        <v>2003</v>
      </c>
      <c r="L18" s="5">
        <f t="shared" si="0"/>
        <v>9000</v>
      </c>
      <c r="M18" s="5"/>
      <c r="N18" s="5"/>
      <c r="O18" s="5"/>
      <c r="P18" s="5">
        <v>3000</v>
      </c>
    </row>
    <row r="19" spans="2:17" ht="49" thickBot="1" x14ac:dyDescent="0.25">
      <c r="B19" s="14" t="s">
        <v>30</v>
      </c>
      <c r="C19" s="5" t="s">
        <v>39</v>
      </c>
      <c r="D19" s="5" t="s">
        <v>68</v>
      </c>
      <c r="E19" s="5" t="s">
        <v>57</v>
      </c>
      <c r="F19" s="5" t="s">
        <v>48</v>
      </c>
      <c r="G19" s="5">
        <v>1982</v>
      </c>
      <c r="H19" s="5">
        <v>30000</v>
      </c>
      <c r="I19" s="5">
        <v>15000</v>
      </c>
      <c r="J19" s="5"/>
      <c r="K19" s="5">
        <v>2003</v>
      </c>
      <c r="L19" s="5">
        <f t="shared" si="0"/>
        <v>11500</v>
      </c>
      <c r="M19" s="5"/>
      <c r="N19" s="5"/>
      <c r="O19" s="5"/>
      <c r="P19" s="5">
        <v>500</v>
      </c>
    </row>
    <row r="20" spans="2:17" ht="33" thickBot="1" x14ac:dyDescent="0.25">
      <c r="B20" s="14" t="s">
        <v>31</v>
      </c>
      <c r="C20" s="5" t="s">
        <v>39</v>
      </c>
      <c r="D20" s="5" t="s">
        <v>74</v>
      </c>
      <c r="E20" s="5" t="s">
        <v>62</v>
      </c>
      <c r="F20" s="5" t="s">
        <v>49</v>
      </c>
      <c r="G20" s="5">
        <v>1990</v>
      </c>
      <c r="H20" s="5">
        <v>84000</v>
      </c>
      <c r="I20" s="5">
        <v>80000</v>
      </c>
      <c r="J20" s="5"/>
      <c r="K20" s="5">
        <v>2011</v>
      </c>
      <c r="L20" s="5">
        <f t="shared" si="0"/>
        <v>58000</v>
      </c>
      <c r="M20" s="5"/>
      <c r="N20" s="5"/>
      <c r="O20" s="5"/>
      <c r="P20" s="5">
        <v>6000</v>
      </c>
    </row>
    <row r="21" spans="2:17" ht="33" thickBot="1" x14ac:dyDescent="0.25">
      <c r="B21" s="14" t="s">
        <v>32</v>
      </c>
      <c r="C21" s="5" t="s">
        <v>39</v>
      </c>
      <c r="D21" s="5" t="s">
        <v>75</v>
      </c>
      <c r="E21" s="5" t="s">
        <v>63</v>
      </c>
      <c r="F21" s="5" t="s">
        <v>40</v>
      </c>
      <c r="G21" s="5">
        <v>1984</v>
      </c>
      <c r="H21" s="5">
        <v>30000</v>
      </c>
      <c r="I21" s="5">
        <v>15000</v>
      </c>
      <c r="J21" s="5"/>
      <c r="K21" s="5">
        <v>2001</v>
      </c>
      <c r="L21" s="5">
        <f t="shared" si="0"/>
        <v>11500</v>
      </c>
      <c r="M21" s="5"/>
      <c r="N21" s="5"/>
      <c r="O21" s="5"/>
      <c r="P21" s="5">
        <v>500</v>
      </c>
    </row>
    <row r="22" spans="2:17" ht="17" thickBot="1" x14ac:dyDescent="0.25">
      <c r="B22" s="14" t="s">
        <v>33</v>
      </c>
      <c r="C22" s="5" t="s">
        <v>39</v>
      </c>
      <c r="D22" s="5" t="s">
        <v>69</v>
      </c>
      <c r="E22" s="5" t="s">
        <v>58</v>
      </c>
      <c r="F22" s="5" t="s">
        <v>50</v>
      </c>
      <c r="G22" s="5">
        <v>1984</v>
      </c>
      <c r="H22" s="5">
        <v>53000</v>
      </c>
      <c r="I22" s="5">
        <v>33000</v>
      </c>
      <c r="J22" s="5"/>
      <c r="K22" s="5">
        <v>1990</v>
      </c>
      <c r="L22" s="5">
        <f t="shared" si="0"/>
        <v>21400</v>
      </c>
      <c r="M22" s="5"/>
      <c r="N22" s="5"/>
      <c r="O22" s="5"/>
      <c r="P22" s="5">
        <v>5000</v>
      </c>
    </row>
    <row r="23" spans="2:17" ht="17" thickBot="1" x14ac:dyDescent="0.25">
      <c r="B23" s="14" t="s">
        <v>34</v>
      </c>
      <c r="C23" s="5" t="s">
        <v>39</v>
      </c>
      <c r="D23" s="5" t="s">
        <v>76</v>
      </c>
      <c r="E23" s="5" t="s">
        <v>64</v>
      </c>
      <c r="F23" s="5" t="s">
        <v>51</v>
      </c>
      <c r="G23" s="5">
        <v>1978</v>
      </c>
      <c r="H23" s="5">
        <v>60000</v>
      </c>
      <c r="I23" s="5">
        <v>45000</v>
      </c>
      <c r="J23" s="5"/>
      <c r="K23" s="5">
        <v>1982</v>
      </c>
      <c r="L23" s="5">
        <f>I23-0.2*I23</f>
        <v>36000</v>
      </c>
      <c r="M23" s="5"/>
      <c r="N23" s="5"/>
      <c r="O23" s="5"/>
      <c r="P23" s="5" t="s">
        <v>81</v>
      </c>
    </row>
    <row r="24" spans="2:17" ht="17" thickBot="1" x14ac:dyDescent="0.25">
      <c r="B24" s="14" t="s">
        <v>35</v>
      </c>
      <c r="C24" s="5" t="s">
        <v>39</v>
      </c>
      <c r="D24" s="5" t="s">
        <v>76</v>
      </c>
      <c r="E24" s="5" t="s">
        <v>64</v>
      </c>
      <c r="F24" s="5" t="s">
        <v>52</v>
      </c>
      <c r="G24" s="5">
        <v>1989</v>
      </c>
      <c r="H24" s="5">
        <v>38000</v>
      </c>
      <c r="I24" s="5">
        <v>23000</v>
      </c>
      <c r="J24" s="5"/>
      <c r="K24" s="5">
        <v>1990</v>
      </c>
      <c r="L24" s="5">
        <f t="shared" si="0"/>
        <v>13400</v>
      </c>
      <c r="M24" s="5"/>
      <c r="N24" s="5"/>
      <c r="O24" s="5"/>
      <c r="P24" s="5">
        <v>5000</v>
      </c>
    </row>
    <row r="25" spans="2:17" ht="33" thickBot="1" x14ac:dyDescent="0.25">
      <c r="B25" s="14" t="s">
        <v>36</v>
      </c>
      <c r="C25" s="5" t="s">
        <v>39</v>
      </c>
      <c r="D25" s="5" t="s">
        <v>75</v>
      </c>
      <c r="E25" s="5" t="s">
        <v>63</v>
      </c>
      <c r="F25" s="5" t="s">
        <v>44</v>
      </c>
      <c r="G25" s="5">
        <v>1996</v>
      </c>
      <c r="H25" s="5">
        <v>67000</v>
      </c>
      <c r="I25" s="5">
        <v>35000</v>
      </c>
      <c r="J25" s="5"/>
      <c r="K25" s="5">
        <v>2006</v>
      </c>
      <c r="L25" s="5">
        <f t="shared" si="0"/>
        <v>21000</v>
      </c>
      <c r="M25" s="5"/>
      <c r="N25" s="5"/>
      <c r="O25" s="5"/>
      <c r="P25" s="5">
        <v>7000</v>
      </c>
    </row>
    <row r="26" spans="2:17" ht="17" thickBot="1" x14ac:dyDescent="0.25">
      <c r="B26" s="14" t="s">
        <v>37</v>
      </c>
      <c r="C26" s="5" t="s">
        <v>39</v>
      </c>
      <c r="D26" s="5" t="s">
        <v>80</v>
      </c>
      <c r="E26" s="5" t="s">
        <v>39</v>
      </c>
      <c r="F26" s="5" t="s">
        <v>53</v>
      </c>
      <c r="G26" s="5">
        <v>1973</v>
      </c>
      <c r="H26" s="5">
        <v>30000</v>
      </c>
      <c r="I26" s="5">
        <v>10000</v>
      </c>
      <c r="J26" s="5"/>
      <c r="K26" s="5">
        <v>2001</v>
      </c>
      <c r="L26" s="5">
        <f>I26-0.2*I26</f>
        <v>8000</v>
      </c>
      <c r="M26" s="5"/>
      <c r="N26" s="5"/>
      <c r="O26" s="5"/>
      <c r="P26" s="5" t="s">
        <v>81</v>
      </c>
    </row>
    <row r="27" spans="2:17" ht="33" thickBot="1" x14ac:dyDescent="0.25">
      <c r="B27" s="14" t="s">
        <v>38</v>
      </c>
      <c r="C27" s="5" t="s">
        <v>39</v>
      </c>
      <c r="D27" s="5" t="s">
        <v>77</v>
      </c>
      <c r="E27" s="5" t="s">
        <v>65</v>
      </c>
      <c r="F27" s="5" t="s">
        <v>45</v>
      </c>
      <c r="G27" s="5" t="s">
        <v>55</v>
      </c>
      <c r="H27" s="5">
        <v>53000</v>
      </c>
      <c r="I27" s="5">
        <v>50000</v>
      </c>
      <c r="J27" s="5"/>
      <c r="K27" s="5">
        <v>2008</v>
      </c>
      <c r="L27" s="5">
        <f t="shared" si="0"/>
        <v>35000</v>
      </c>
      <c r="M27" s="5"/>
      <c r="N27" s="5"/>
      <c r="O27" s="5"/>
      <c r="P27" s="5">
        <v>5000</v>
      </c>
    </row>
    <row r="28" spans="2:17" ht="16" x14ac:dyDescent="0.2">
      <c r="B28" s="15" t="s">
        <v>83</v>
      </c>
      <c r="C28" s="5" t="s">
        <v>39</v>
      </c>
      <c r="D28" s="5" t="s">
        <v>76</v>
      </c>
      <c r="E28" s="12" t="s">
        <v>64</v>
      </c>
      <c r="F28" s="12" t="s">
        <v>44</v>
      </c>
      <c r="G28" s="12">
        <v>1997</v>
      </c>
      <c r="H28" s="12">
        <v>97000</v>
      </c>
      <c r="I28" s="12">
        <v>97000</v>
      </c>
      <c r="J28" s="12"/>
      <c r="K28" s="12">
        <v>2017</v>
      </c>
      <c r="L28" s="12">
        <v>87000</v>
      </c>
      <c r="M28" s="12"/>
      <c r="N28" s="12"/>
      <c r="O28" s="12"/>
      <c r="P28" s="12">
        <v>10000</v>
      </c>
      <c r="Q28" s="13"/>
    </row>
    <row r="29" spans="2:17" x14ac:dyDescent="0.2">
      <c r="B29" s="16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7" ht="16" thickBot="1" x14ac:dyDescent="0.25">
      <c r="B30" s="17" t="s">
        <v>82</v>
      </c>
      <c r="C30" s="11"/>
      <c r="D30" s="11"/>
      <c r="E30" s="11"/>
      <c r="F30" s="11"/>
      <c r="G30" s="11"/>
      <c r="H30" s="18">
        <f>SUM(H6:H28)</f>
        <v>1173800</v>
      </c>
      <c r="I30" s="18">
        <f>SUM(I6:I28)</f>
        <v>778000</v>
      </c>
      <c r="J30" s="11"/>
      <c r="K30" s="11"/>
      <c r="L30" s="11"/>
      <c r="M30" s="11"/>
      <c r="N30" s="11"/>
      <c r="O30" s="11"/>
      <c r="P30" s="11"/>
    </row>
  </sheetData>
  <mergeCells count="12">
    <mergeCell ref="G3:G5"/>
    <mergeCell ref="B1:O2"/>
    <mergeCell ref="B3:B5"/>
    <mergeCell ref="C3:C5"/>
    <mergeCell ref="D3:D5"/>
    <mergeCell ref="E3:E5"/>
    <mergeCell ref="F3:F5"/>
    <mergeCell ref="H3:H5"/>
    <mergeCell ref="I3:I5"/>
    <mergeCell ref="K3:K5"/>
    <mergeCell ref="M4:O4"/>
    <mergeCell ref="L3:P3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PLANEURS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Bellaïche</dc:creator>
  <cp:lastModifiedBy>Microsoft Office User</cp:lastModifiedBy>
  <cp:lastPrinted>2016-02-09T10:49:43Z</cp:lastPrinted>
  <dcterms:created xsi:type="dcterms:W3CDTF">2016-02-09T10:09:37Z</dcterms:created>
  <dcterms:modified xsi:type="dcterms:W3CDTF">2019-11-26T08:31:57Z</dcterms:modified>
</cp:coreProperties>
</file>